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4EA8CFA4-64ED-44EC-AB90-A8D3900DA50C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Calendrier!$A$1:$N$196</definedName>
    <definedName name="_xlnm.Print_Titles" localSheetId="0">Calendrier!$1:$1</definedName>
    <definedName name="Print_Area" localSheetId="0">Calendrier!$A:$H</definedName>
    <definedName name="Print_Titles" localSheetId="0">Calendrier!$1:$1</definedName>
    <definedName name="_xlnm.Print_Area" localSheetId="0">Calendrier!$A:$N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3" i="1" l="1"/>
  <c r="M192" i="1"/>
  <c r="M194" i="1"/>
  <c r="M184" i="1"/>
  <c r="M189" i="1"/>
  <c r="M191" i="1"/>
  <c r="M151" i="1"/>
  <c r="M190" i="1"/>
  <c r="M123" i="1"/>
  <c r="M186" i="1"/>
  <c r="M106" i="1"/>
  <c r="M104" i="1"/>
  <c r="M168" i="1" l="1"/>
  <c r="M127" i="1"/>
  <c r="M125" i="1" l="1"/>
  <c r="M129" i="1"/>
  <c r="M93" i="1" l="1"/>
  <c r="M90" i="1"/>
  <c r="M128" i="1"/>
  <c r="M73" i="1"/>
  <c r="M70" i="1"/>
  <c r="M126" i="1"/>
  <c r="M138" i="1" l="1"/>
  <c r="M134" i="1"/>
  <c r="M38" i="1"/>
  <c r="M72" i="1" l="1"/>
  <c r="M88" i="1"/>
  <c r="M146" i="1" l="1"/>
  <c r="M56" i="1"/>
  <c r="M36" i="1"/>
  <c r="M14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4" i="1"/>
  <c r="M130" i="1"/>
  <c r="M131" i="1"/>
  <c r="M132" i="1"/>
  <c r="M133" i="1"/>
  <c r="M135" i="1"/>
  <c r="M137" i="1"/>
  <c r="M136" i="1"/>
  <c r="M139" i="1"/>
  <c r="M140" i="1"/>
  <c r="M141" i="1"/>
  <c r="M144" i="1"/>
  <c r="M145" i="1"/>
  <c r="M147" i="1"/>
  <c r="M148" i="1"/>
  <c r="M149" i="1"/>
  <c r="M150" i="1"/>
  <c r="M152" i="1"/>
  <c r="M153" i="1"/>
  <c r="M154" i="1"/>
  <c r="M155" i="1"/>
  <c r="M156" i="1"/>
  <c r="M157" i="1"/>
  <c r="M160" i="1"/>
  <c r="M143" i="1"/>
  <c r="M161" i="1"/>
  <c r="M162" i="1"/>
  <c r="M158" i="1"/>
  <c r="M159" i="1"/>
  <c r="M163" i="1"/>
  <c r="M164" i="1"/>
  <c r="M165" i="1"/>
  <c r="M166" i="1"/>
  <c r="M167" i="1"/>
  <c r="M169" i="1"/>
  <c r="M170" i="1"/>
  <c r="M171" i="1"/>
  <c r="M174" i="1"/>
  <c r="M175" i="1"/>
  <c r="M179" i="1"/>
  <c r="M173" i="1"/>
  <c r="M177" i="1"/>
  <c r="M178" i="1"/>
  <c r="M172" i="1"/>
  <c r="M176" i="1"/>
  <c r="M180" i="1"/>
  <c r="M181" i="1"/>
  <c r="M182" i="1"/>
  <c r="M183" i="1"/>
  <c r="M185" i="1"/>
  <c r="M187" i="1"/>
  <c r="M188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  <author>JJS JJS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0" authorId="1" shapeId="0" xr:uid="{69CEF257-C273-480D-A87B-129B0ACC1C08}">
      <text>
        <r>
          <rPr>
            <b/>
            <sz val="9"/>
            <color indexed="81"/>
            <rFont val="Tahoma"/>
            <family val="2"/>
          </rPr>
          <t>Carlos concierge via épouse Cristina Silva (cf. mail du 3.10.2026)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<sst xmlns="http://schemas.openxmlformats.org/spreadsheetml/2006/main" count="1151" uniqueCount="323">
  <si>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</si>
  <si>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</si>
  <si>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</si>
  <si>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</si>
  <si>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</si>
  <si>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</si>
  <si>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</si>
  <si>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</si>
  <si>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</si>
  <si>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</si>
  <si>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</si>
  <si>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</si>
  <si>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</si>
  <si>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</si>
  <si>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</si>
  <si>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</si>
  <si>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</si>
  <si>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</si>
  <si>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</si>
  <si>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</si>
  <si>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</si>
  <si>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</si>
  <si>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</si>
  <si>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</si>
  <si>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</si>
  <si>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</si>
  <si>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</si>
  <si>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</si>
  <si>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</si>
  <si>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</si>
  <si>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</si>
  <si>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</si>
  <si>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</si>
  <si>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</si>
  <si>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</si>
  <si>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</si>
  <si>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</si>
  <si>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</si>
  <si>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</si>
  <si>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</si>
  <si>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</si>
  <si>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</si>
  <si>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</si>
  <si>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</si>
  <si>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</si>
  <si>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</si>
  <si>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</si>
  <si>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</si>
  <si>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</si>
  <si>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</si>
  <si>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</si>
  <si>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</si>
  <si>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</si>
  <si>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</si>
  <si>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</si>
  <si>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</si>
  <si>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</si>
  <si>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</si>
  <si>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</si>
  <si>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</si>
  <si>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</si>
  <si>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</si>
  <si>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</si>
  <si>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</si>
  <si>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</si>
  <si>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</si>
  <si>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</si>
  <si>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</si>
  <si>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</si>
  <si>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</si>
  <si>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</si>
  <si>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</si>
  <si>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</si>
  <si>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</si>
  <si>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</si>
  <si>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</si>
  <si>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</si>
  <si>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</si>
  <si>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</si>
  <si>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</si>
  <si>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</si>
  <si>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</si>
  <si>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</si>
  <si>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</si>
  <si>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</si>
  <si>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</si>
  <si>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</si>
  <si>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</si>
  <si>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</si>
  <si>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</si>
  <si>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</si>
  <si>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</si>
  <si>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</si>
  <si>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</si>
  <si>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</si>
  <si>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</si>
  <si>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</si>
  <si>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</si>
  <si>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</si>
  <si>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</si>
  <si>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</si>
  <si>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</si>
  <si>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</si>
  <si>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</si>
  <si>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</si>
  <si>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</si>
  <si>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</si>
  <si>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</si>
  <si>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</si>
  <si>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</si>
  <si>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</si>
  <si>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</si>
  <si>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</si>
  <si>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</si>
  <si>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</si>
  <si>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</si>
  <si>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</si>
  <si>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</si>
  <si>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</si>
  <si>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</si>
  <si>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</si>
  <si>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</si>
  <si>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</si>
  <si>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</si>
  <si>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</si>
  <si>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</si>
  <si>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</si>
  <si>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</si>
  <si>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</si>
  <si>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</si>
  <si>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</si>
  <si>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</si>
  <si>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</si>
  <si>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</si>
  <si>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</si>
  <si>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</si>
  <si>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</si>
  <si>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</si>
  <si>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</si>
  <si>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</si>
  <si>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</si>
  <si>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</si>
  <si>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</si>
  <si>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</si>
  <si>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</si>
  <si>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</si>
  <si>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</si>
  <si>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</si>
  <si>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</si>
  <si>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</si>
  <si>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</si>
  <si>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</si>
  <si>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</si>
  <si>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</si>
  <si>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</si>
  <si>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</si>
  <si>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</si>
  <si>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</si>
  <si>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</si>
  <si>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</si>
  <si>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</si>
  <si>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</si>
  <si>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</si>
  <si>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</si>
  <si>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</si>
  <si>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</si>
  <si>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</si>
  <si>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</si>
  <si>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</si>
  <si>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</si>
  <si>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</si>
  <si>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</si>
  <si>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</si>
  <si>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</si>
  <si>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</si>
  <si>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</si>
  <si>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</si>
  <si>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</si>
  <si>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</si>
  <si>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</si>
  <si>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</si>
  <si>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</si>
  <si>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</si>
  <si>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</si>
  <si>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</si>
  <si>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</si>
  <si>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</si>
  <si>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</si>
  <si>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</si>
  <si>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</si>
  <si>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</si>
  <si>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</si>
  <si>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</si>
  <si>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</si>
  <si>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</si>
  <si>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</si>
  <si>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</si>
  <si>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</si>
  <si>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</si>
  <si>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</si>
  <si>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</si>
  <si>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</si>
  <si>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</si>
  <si>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</si>
  <si>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</si>
  <si>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</si>
  <si>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</si>
  <si>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</si>
  <si>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</si>
  <si>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</si>
  <si>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</si>
  <si>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</si>
  <si>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</si>
  <si>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</si>
  <si>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</si>
  <si>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</si>
  <si>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</si>
  <si>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</si>
  <si>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</si>
  <si>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</si>
  <si>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</si>
  <si>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</si>
  <si>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</si>
  <si>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</si>
  <si>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</si>
  <si>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</si>
  <si>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</si>
  <si>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</si>
  <si>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</si>
  <si>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</si>
  <si>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</si>
  <si>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</si>
  <si>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</si>
  <si>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</si>
  <si>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</si>
  <si>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</si>
  <si>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</si>
  <si>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</si>
  <si>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</si>
  <si>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</si>
  <si>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</si>
  <si>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</si>
  <si>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</si>
  <si>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</si>
  <si>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0 - 0</t>
  </si>
  <si>
    <t>Villeneuve</t>
  </si>
  <si>
    <t>FC Yvonand</t>
  </si>
  <si>
    <t>La Tour de Peilz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</si>
  <si>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</si>
  <si>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</si>
  <si>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</si>
  <si>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</si>
  <si>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</si>
  <si>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</si>
  <si>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</si>
  <si>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</si>
  <si>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</si>
  <si>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</si>
  <si>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</si>
  <si>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</si>
  <si>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</si>
  <si>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</si>
  <si>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</si>
  <si>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</si>
  <si>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</si>
  <si>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</si>
  <si>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</si>
  <si>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</si>
  <si>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</si>
  <si>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</si>
  <si>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</si>
  <si>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</si>
  <si>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</si>
  <si>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</si>
  <si>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</si>
  <si>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</si>
  <si>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</si>
  <si>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</si>
  <si>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</si>
  <si>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</si>
  <si>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</si>
  <si>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</si>
  <si>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</si>
  <si>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</si>
  <si>
    <t>4 / 11</t>
  </si>
  <si>
    <t>Arbitre : Milo Hennion 079 573 81 13</t>
  </si>
  <si>
    <t>Stade Lausanne Ouchy</t>
  </si>
  <si>
    <t>3 - 4</t>
  </si>
  <si>
    <t>4 - 4</t>
  </si>
  <si>
    <t>7 - 0</t>
  </si>
  <si>
    <t>6 / 9</t>
  </si>
  <si>
    <t>Arrêt suite incendie Thévenaz-Leduc, refixé le 7.11.206</t>
  </si>
  <si>
    <t>du 29.9 arrêté suite incendie Thévenaz-Leduc</t>
  </si>
  <si>
    <t>Amical au lieu de l'entraînement - sans buvette</t>
  </si>
  <si>
    <t>FC Echallens Region I</t>
  </si>
  <si>
    <t>3 - 5</t>
  </si>
  <si>
    <t>10 / 12</t>
  </si>
  <si>
    <t>12:00-12:00</t>
  </si>
  <si>
    <t xml:space="preserve">Privé </t>
  </si>
  <si>
    <t>1 / 9</t>
  </si>
  <si>
    <t>3 - 2</t>
  </si>
  <si>
    <t>AS Haute Broye</t>
  </si>
  <si>
    <t>2 - 5</t>
  </si>
  <si>
    <t>0 - 7</t>
  </si>
  <si>
    <t>5 / 9</t>
  </si>
  <si>
    <t>Arbitre : Antonin Smaini 079 957 49 99, du 24.10.2026</t>
  </si>
  <si>
    <t>2 - 10</t>
  </si>
  <si>
    <t>FC Veyron Venoge fait forfait pas assez de juniors</t>
  </si>
  <si>
    <t>Puidoux</t>
  </si>
  <si>
    <t xml:space="preserve">Tournoi des Rois - Salle du Forestay </t>
  </si>
  <si>
    <t>8 / 12</t>
  </si>
  <si>
    <t>Jun F2</t>
  </si>
  <si>
    <t>Buvette</t>
  </si>
  <si>
    <t>Souper d'équipe Actif 2ème ligue</t>
  </si>
  <si>
    <t>Privé</t>
  </si>
  <si>
    <t>Mvt du Centre-Bottens II</t>
  </si>
  <si>
    <t>Coupe 1/16</t>
  </si>
  <si>
    <t>6 - 1</t>
  </si>
  <si>
    <t>FC Leysin fait forfait faute d'effectif (cf vacances)</t>
  </si>
  <si>
    <t>4 - 1</t>
  </si>
  <si>
    <t>Renvoyé</t>
  </si>
  <si>
    <t>R</t>
  </si>
  <si>
    <t>Etat du terrain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</si>
</sst>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  <xf numFmtId="164" fontId="29" fillId="33" borderId="1" xfId="0" applyNumberFormat="1" applyFont="1" applyFill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6600"/>
      <color rgb="FFBDD7EE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79710</xdr:colOff>
      <xdr:row>157</xdr:row>
      <xdr:rowOff>17003</xdr:rowOff>
    </xdr:from>
    <xdr:to>
      <xdr:col>13</xdr:col>
      <xdr:colOff>263486</xdr:colOff>
      <xdr:row>157</xdr:row>
      <xdr:rowOff>17140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79710" y="23685386"/>
          <a:ext cx="15244872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chcenter-acvf.football.ch/default.aspx?oid=16&amp;lng=2&amp;v=1044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5"/>
  <sheetViews>
    <sheetView tabSelected="1" zoomScale="115" zoomScaleNormal="115" workbookViewId="0">
      <pane ySplit="1" topLeftCell="A144" activePane="bottomLeft" state="frozen"/>
      <selection pane="bottomLeft" activeCell="I162" sqref="I162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7.8945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200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201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203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204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205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206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209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211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212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192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214</v>
      </c>
      <c r="J15" s="35"/>
      <c r="K15" s="36" t="s">
        <v>215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213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205</v>
      </c>
      <c r="J19" s="35"/>
      <c r="K19" s="36" t="s">
        <v>207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194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216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192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195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192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221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193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222</v>
      </c>
      <c r="J28" s="35"/>
      <c r="K28" s="36" t="s">
        <v>223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196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217</v>
      </c>
      <c r="J30" s="35" t="s">
        <v>218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224</v>
      </c>
      <c r="J31" s="35" t="s">
        <v>225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226</v>
      </c>
      <c r="J32" s="35" t="s">
        <v>227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194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228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229</v>
      </c>
      <c r="J34" s="35" t="s">
        <v>230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194</v>
      </c>
      <c r="E36" s="32" t="s">
        <v>24</v>
      </c>
      <c r="F36" s="33" t="s">
        <v>4</v>
      </c>
      <c r="G36" s="33" t="s">
        <v>202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236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213</v>
      </c>
      <c r="J39" s="35" t="s">
        <v>237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196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195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199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231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193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217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194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235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241</v>
      </c>
      <c r="J46" s="35" t="s">
        <v>242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217</v>
      </c>
      <c r="J47" s="54" t="s">
        <v>243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221</v>
      </c>
      <c r="J48" s="35" t="s">
        <v>238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192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244</v>
      </c>
      <c r="J49" s="35"/>
      <c r="K49" s="36" t="s">
        <v>291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197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198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239</v>
      </c>
      <c r="J52" s="35" t="s">
        <v>240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194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248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9" t="s">
        <v>319</v>
      </c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192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250</v>
      </c>
      <c r="J59" s="35" t="s">
        <v>218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193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249</v>
      </c>
      <c r="J60" s="35" t="s">
        <v>251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194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245</v>
      </c>
      <c r="D62" s="32" t="s">
        <v>196</v>
      </c>
      <c r="E62" s="32" t="s">
        <v>92</v>
      </c>
      <c r="F62" s="33" t="s">
        <v>245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253</v>
      </c>
      <c r="J63" s="35" t="s">
        <v>242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211</v>
      </c>
      <c r="J64" s="35" t="s">
        <v>252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256</v>
      </c>
      <c r="J65" s="35" t="s">
        <v>240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195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254</v>
      </c>
      <c r="J67" s="35" t="s">
        <v>255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194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236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234</v>
      </c>
      <c r="G72" s="33" t="s">
        <v>20</v>
      </c>
      <c r="H72" s="34">
        <v>514022</v>
      </c>
      <c r="I72" s="39" t="s">
        <v>239</v>
      </c>
      <c r="J72" s="35"/>
      <c r="K72" s="52" t="s">
        <v>270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236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258</v>
      </c>
      <c r="J74" s="35" t="s">
        <v>259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192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261</v>
      </c>
      <c r="J76" s="35" t="s">
        <v>218</v>
      </c>
      <c r="K76" s="36"/>
      <c r="L76" s="33"/>
      <c r="M76" s="33">
        <f t="shared" ref="M76:M127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196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197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199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193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260</v>
      </c>
      <c r="J80" s="35" t="s">
        <v>262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194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257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195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263</v>
      </c>
      <c r="J83" s="35" t="s">
        <v>242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211</v>
      </c>
      <c r="J84" s="35" t="s">
        <v>264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198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268</v>
      </c>
      <c r="J86" s="35" t="s">
        <v>269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232</v>
      </c>
      <c r="G88" s="33" t="s">
        <v>49</v>
      </c>
      <c r="H88" s="34">
        <v>514123</v>
      </c>
      <c r="I88" s="39" t="s">
        <v>221</v>
      </c>
      <c r="J88" s="35"/>
      <c r="K88" s="52" t="s">
        <v>233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194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236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275</v>
      </c>
      <c r="J92" s="35" t="s">
        <v>276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236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277</v>
      </c>
      <c r="J94" s="35" t="s">
        <v>242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216</v>
      </c>
      <c r="J95" s="35" t="s">
        <v>278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193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279</v>
      </c>
      <c r="J97" s="35" t="s">
        <v>282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194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192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280</v>
      </c>
      <c r="J99" s="35" t="s">
        <v>281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239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244</v>
      </c>
      <c r="J101" s="35" t="s">
        <v>255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274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194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236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236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51" t="s">
        <v>256</v>
      </c>
      <c r="J107" s="35" t="s">
        <v>284</v>
      </c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196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195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208</v>
      </c>
      <c r="J110" s="48"/>
      <c r="K110" s="50" t="s">
        <v>210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197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199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193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9" t="s">
        <v>287</v>
      </c>
      <c r="J113" s="35" t="s">
        <v>282</v>
      </c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192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51" t="s">
        <v>288</v>
      </c>
      <c r="J114" s="35" t="s">
        <v>281</v>
      </c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194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285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51" t="s">
        <v>256</v>
      </c>
      <c r="J116" s="35" t="s">
        <v>290</v>
      </c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40" t="s">
        <v>289</v>
      </c>
      <c r="J117" s="35" t="s">
        <v>242</v>
      </c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51" t="s">
        <v>256</v>
      </c>
      <c r="J118" s="35" t="s">
        <v>255</v>
      </c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198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40" t="s">
        <v>295</v>
      </c>
      <c r="J120" s="35" t="s">
        <v>296</v>
      </c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194</v>
      </c>
      <c r="E122" s="32" t="s">
        <v>24</v>
      </c>
      <c r="F122" s="33" t="s">
        <v>4</v>
      </c>
      <c r="G122" s="33" t="s">
        <v>286</v>
      </c>
      <c r="H122" s="34"/>
      <c r="I122" s="35"/>
      <c r="J122" s="35"/>
      <c r="K122" s="36" t="s">
        <v>293</v>
      </c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46294</v>
      </c>
      <c r="B123" s="31">
        <v>0.73958333333333337</v>
      </c>
      <c r="C123" s="32" t="s">
        <v>185</v>
      </c>
      <c r="D123" s="32" t="s">
        <v>236</v>
      </c>
      <c r="E123" s="32" t="s">
        <v>184</v>
      </c>
      <c r="F123" s="33" t="s">
        <v>86</v>
      </c>
      <c r="G123" s="33"/>
      <c r="H123" s="34"/>
      <c r="I123" s="35"/>
      <c r="J123" s="35"/>
      <c r="K123" s="36"/>
      <c r="L123" s="33"/>
      <c r="M123" s="33">
        <f t="shared" ref="M123" si="6">WEEKDAY(A123)</f>
        <v>3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274</v>
      </c>
      <c r="E124" s="32" t="s">
        <v>184</v>
      </c>
      <c r="F124" s="33" t="s">
        <v>4</v>
      </c>
      <c r="G124" s="33"/>
      <c r="H124" s="34"/>
      <c r="I124" s="35"/>
      <c r="J124" s="35"/>
      <c r="K124" s="36" t="s">
        <v>41</v>
      </c>
      <c r="L124" s="33"/>
      <c r="M124" s="33">
        <f t="shared" si="4"/>
        <v>4</v>
      </c>
      <c r="N124" s="37"/>
    </row>
    <row r="125" spans="1:14" s="29" customFormat="1" ht="11.7" customHeight="1" x14ac:dyDescent="0.55000000000000004">
      <c r="A125" s="30">
        <v>46295</v>
      </c>
      <c r="B125" s="31">
        <v>0.72916666666666663</v>
      </c>
      <c r="C125" s="32" t="s">
        <v>185</v>
      </c>
      <c r="D125" s="32" t="s">
        <v>273</v>
      </c>
      <c r="E125" s="32" t="s">
        <v>24</v>
      </c>
      <c r="F125" s="33" t="s">
        <v>4</v>
      </c>
      <c r="G125" s="33" t="s">
        <v>86</v>
      </c>
      <c r="H125" s="34"/>
      <c r="I125" s="35"/>
      <c r="J125" s="35"/>
      <c r="K125" s="36" t="s">
        <v>283</v>
      </c>
      <c r="L125" s="33"/>
      <c r="M125" s="33">
        <f t="shared" si="4"/>
        <v>4</v>
      </c>
      <c r="N125" s="37" t="s">
        <v>16</v>
      </c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170</v>
      </c>
      <c r="D126" s="32" t="s">
        <v>43</v>
      </c>
      <c r="E126" s="32" t="s">
        <v>55</v>
      </c>
      <c r="F126" s="33" t="s">
        <v>294</v>
      </c>
      <c r="G126" s="33" t="s">
        <v>20</v>
      </c>
      <c r="H126" s="34">
        <v>514603</v>
      </c>
      <c r="I126" s="39" t="s">
        <v>249</v>
      </c>
      <c r="J126" s="35"/>
      <c r="K126" s="52" t="s">
        <v>233</v>
      </c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0.8125</v>
      </c>
      <c r="C127" s="32" t="s">
        <v>185</v>
      </c>
      <c r="D127" s="32" t="s">
        <v>38</v>
      </c>
      <c r="E127" s="32" t="s">
        <v>184</v>
      </c>
      <c r="F127" s="33" t="s">
        <v>21</v>
      </c>
      <c r="G127" s="33"/>
      <c r="H127" s="34"/>
      <c r="I127" s="35"/>
      <c r="J127" s="35"/>
      <c r="K127" s="36"/>
      <c r="L127" s="33"/>
      <c r="M127" s="33">
        <f t="shared" si="4"/>
        <v>4</v>
      </c>
      <c r="N127" s="37"/>
    </row>
    <row r="128" spans="1:14" s="29" customFormat="1" ht="11.7" customHeight="1" x14ac:dyDescent="0.55000000000000004">
      <c r="A128" s="30">
        <v>46295</v>
      </c>
      <c r="B128" s="31">
        <v>0.85416666666666663</v>
      </c>
      <c r="C128" s="32" t="s">
        <v>265</v>
      </c>
      <c r="D128" s="32" t="s">
        <v>25</v>
      </c>
      <c r="E128" s="32" t="s">
        <v>55</v>
      </c>
      <c r="F128" s="33" t="s">
        <v>266</v>
      </c>
      <c r="G128" s="33" t="s">
        <v>267</v>
      </c>
      <c r="H128" s="34">
        <v>514944</v>
      </c>
      <c r="I128" s="39" t="s">
        <v>206</v>
      </c>
      <c r="J128" s="35"/>
      <c r="K128" s="52" t="s">
        <v>233</v>
      </c>
      <c r="L128" s="33"/>
      <c r="M128" s="33">
        <f t="shared" ref="M128:M129" si="7">WEEKDAY(A128)</f>
        <v>4</v>
      </c>
      <c r="N128" s="37" t="s">
        <v>16</v>
      </c>
    </row>
    <row r="129" spans="1:14" s="29" customFormat="1" ht="11.7" customHeight="1" x14ac:dyDescent="0.55000000000000004">
      <c r="A129" s="30">
        <v>46296</v>
      </c>
      <c r="B129" s="31">
        <v>0.78125</v>
      </c>
      <c r="C129" s="32" t="s">
        <v>185</v>
      </c>
      <c r="D129" s="32" t="s">
        <v>271</v>
      </c>
      <c r="E129" s="32" t="s">
        <v>58</v>
      </c>
      <c r="F129" s="33" t="s">
        <v>272</v>
      </c>
      <c r="G129" s="29" t="s">
        <v>301</v>
      </c>
      <c r="H129" s="34">
        <v>147989</v>
      </c>
      <c r="I129" s="39" t="s">
        <v>249</v>
      </c>
      <c r="J129" s="35"/>
      <c r="K129" s="52"/>
      <c r="L129" s="33"/>
      <c r="M129" s="33">
        <f t="shared" si="7"/>
        <v>5</v>
      </c>
      <c r="N129" s="37"/>
    </row>
    <row r="130" spans="1:14" s="29" customFormat="1" ht="11.7" customHeight="1" x14ac:dyDescent="0.55000000000000004">
      <c r="A130" s="30">
        <v>46297</v>
      </c>
      <c r="B130" s="31">
        <v>0.79166666666666663</v>
      </c>
      <c r="C130" s="32" t="s">
        <v>185</v>
      </c>
      <c r="D130" s="32" t="s">
        <v>25</v>
      </c>
      <c r="E130" s="32" t="s">
        <v>184</v>
      </c>
      <c r="F130" s="33" t="s">
        <v>4</v>
      </c>
      <c r="G130" s="33"/>
      <c r="H130" s="34"/>
      <c r="I130" s="35"/>
      <c r="J130" s="35"/>
      <c r="K130" s="36"/>
      <c r="L130" s="33"/>
      <c r="M130" s="33">
        <f t="shared" ref="M130:M157" si="8">WEEKDAY(A130)</f>
        <v>6</v>
      </c>
      <c r="N130" s="37"/>
    </row>
    <row r="131" spans="1:14" s="29" customFormat="1" ht="11.7" customHeight="1" x14ac:dyDescent="0.55000000000000004">
      <c r="A131" s="30">
        <v>46297</v>
      </c>
      <c r="B131" s="31">
        <v>0.86458333333333337</v>
      </c>
      <c r="C131" s="32" t="s">
        <v>187</v>
      </c>
      <c r="D131" s="32" t="s">
        <v>48</v>
      </c>
      <c r="E131" s="32" t="s">
        <v>58</v>
      </c>
      <c r="F131" s="33" t="s">
        <v>142</v>
      </c>
      <c r="G131" s="33" t="s">
        <v>49</v>
      </c>
      <c r="H131" s="34">
        <v>140005</v>
      </c>
      <c r="I131" s="40" t="s">
        <v>302</v>
      </c>
      <c r="J131" s="35" t="s">
        <v>278</v>
      </c>
      <c r="K131" s="36"/>
      <c r="L131" s="33"/>
      <c r="M131" s="33">
        <f t="shared" si="8"/>
        <v>6</v>
      </c>
      <c r="N131" s="37" t="s">
        <v>16</v>
      </c>
    </row>
    <row r="132" spans="1:14" s="29" customFormat="1" ht="11.7" customHeight="1" x14ac:dyDescent="0.55000000000000004">
      <c r="A132" s="30">
        <v>46298</v>
      </c>
      <c r="B132" s="31">
        <v>0.35416666666666669</v>
      </c>
      <c r="C132" s="32" t="s">
        <v>119</v>
      </c>
      <c r="D132" s="32" t="s">
        <v>193</v>
      </c>
      <c r="E132" s="32" t="s">
        <v>58</v>
      </c>
      <c r="F132" s="33" t="s">
        <v>143</v>
      </c>
      <c r="G132" s="33" t="s">
        <v>21</v>
      </c>
      <c r="H132" s="34">
        <v>162050</v>
      </c>
      <c r="I132" s="39" t="s">
        <v>222</v>
      </c>
      <c r="J132" s="35" t="s">
        <v>282</v>
      </c>
      <c r="K132" s="36"/>
      <c r="L132" s="33"/>
      <c r="M132" s="33">
        <f t="shared" si="8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0.375</v>
      </c>
      <c r="C133" s="32" t="s">
        <v>144</v>
      </c>
      <c r="D133" s="32" t="s">
        <v>194</v>
      </c>
      <c r="E133" s="32" t="s">
        <v>58</v>
      </c>
      <c r="F133" s="33" t="s">
        <v>145</v>
      </c>
      <c r="G133" s="33" t="s">
        <v>68</v>
      </c>
      <c r="H133" s="34">
        <v>162192</v>
      </c>
      <c r="I133" s="35"/>
      <c r="J133" s="35"/>
      <c r="K133" s="36"/>
      <c r="L133" s="33"/>
      <c r="M133" s="33">
        <f t="shared" si="8"/>
        <v>7</v>
      </c>
      <c r="N133" s="37"/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247</v>
      </c>
      <c r="D134" s="32" t="s">
        <v>196</v>
      </c>
      <c r="E134" s="32" t="s">
        <v>92</v>
      </c>
      <c r="F134" s="33" t="s">
        <v>39</v>
      </c>
      <c r="G134" s="33"/>
      <c r="H134" s="34">
        <v>805453</v>
      </c>
      <c r="I134" s="35"/>
      <c r="J134" s="35"/>
      <c r="K134" s="36"/>
      <c r="L134" s="33"/>
      <c r="M134" s="33">
        <f t="shared" si="8"/>
        <v>7</v>
      </c>
      <c r="N134" s="37" t="s">
        <v>16</v>
      </c>
    </row>
    <row r="135" spans="1:14" s="29" customFormat="1" ht="11.7" customHeight="1" x14ac:dyDescent="0.55000000000000004">
      <c r="A135" s="30">
        <v>46298</v>
      </c>
      <c r="B135" s="31">
        <v>0.41666666666666669</v>
      </c>
      <c r="C135" s="32" t="s">
        <v>185</v>
      </c>
      <c r="D135" s="32" t="s">
        <v>192</v>
      </c>
      <c r="E135" s="32" t="s">
        <v>58</v>
      </c>
      <c r="F135" s="33" t="s">
        <v>20</v>
      </c>
      <c r="G135" s="33" t="s">
        <v>146</v>
      </c>
      <c r="H135" s="34">
        <v>161788</v>
      </c>
      <c r="I135" s="40" t="s">
        <v>275</v>
      </c>
      <c r="J135" s="35" t="s">
        <v>299</v>
      </c>
      <c r="K135" s="36"/>
      <c r="L135" s="33"/>
      <c r="M135" s="33">
        <f t="shared" si="8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0.54166666666666663</v>
      </c>
      <c r="C136" s="32" t="s">
        <v>90</v>
      </c>
      <c r="D136" s="32" t="s">
        <v>36</v>
      </c>
      <c r="E136" s="32" t="s">
        <v>58</v>
      </c>
      <c r="F136" s="33" t="s">
        <v>148</v>
      </c>
      <c r="G136" s="33" t="s">
        <v>21</v>
      </c>
      <c r="H136" s="34">
        <v>151865</v>
      </c>
      <c r="I136" s="40" t="s">
        <v>303</v>
      </c>
      <c r="J136" s="35" t="s">
        <v>242</v>
      </c>
      <c r="K136" s="36"/>
      <c r="L136" s="33"/>
      <c r="M136" s="33">
        <f t="shared" si="8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0.58333333333333337</v>
      </c>
      <c r="C137" s="32" t="s">
        <v>185</v>
      </c>
      <c r="D137" s="32" t="s">
        <v>43</v>
      </c>
      <c r="E137" s="32" t="s">
        <v>58</v>
      </c>
      <c r="F137" s="33" t="s">
        <v>20</v>
      </c>
      <c r="G137" s="33" t="s">
        <v>147</v>
      </c>
      <c r="H137" s="34">
        <v>151706</v>
      </c>
      <c r="I137" s="40" t="s">
        <v>213</v>
      </c>
      <c r="J137" s="35" t="s">
        <v>304</v>
      </c>
      <c r="K137" s="36"/>
      <c r="L137" s="33"/>
      <c r="M137" s="33">
        <f t="shared" si="8"/>
        <v>7</v>
      </c>
      <c r="N137" s="37"/>
    </row>
    <row r="138" spans="1:14" s="29" customFormat="1" ht="11.7" customHeight="1" x14ac:dyDescent="0.55000000000000004">
      <c r="A138" s="30">
        <v>46298</v>
      </c>
      <c r="B138" s="31">
        <v>0.625</v>
      </c>
      <c r="C138" s="32" t="s">
        <v>102</v>
      </c>
      <c r="D138" s="32" t="s">
        <v>195</v>
      </c>
      <c r="E138" s="32" t="s">
        <v>92</v>
      </c>
      <c r="F138" s="33" t="s">
        <v>246</v>
      </c>
      <c r="G138" s="33"/>
      <c r="H138" s="34">
        <v>805200</v>
      </c>
      <c r="I138" s="35"/>
      <c r="J138" s="35"/>
      <c r="K138" s="36"/>
      <c r="L138" s="33"/>
      <c r="M138" s="33">
        <f t="shared" si="8"/>
        <v>7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0.41666666666666669</v>
      </c>
      <c r="C139" s="32" t="s">
        <v>149</v>
      </c>
      <c r="D139" s="32" t="s">
        <v>38</v>
      </c>
      <c r="E139" s="32" t="s">
        <v>58</v>
      </c>
      <c r="F139" s="33" t="s">
        <v>150</v>
      </c>
      <c r="G139" s="33" t="s">
        <v>21</v>
      </c>
      <c r="H139" s="34">
        <v>150355</v>
      </c>
      <c r="I139" s="39" t="s">
        <v>300</v>
      </c>
      <c r="J139" s="35" t="s">
        <v>296</v>
      </c>
      <c r="K139" s="36"/>
      <c r="L139" s="33"/>
      <c r="M139" s="33">
        <f t="shared" si="8"/>
        <v>1</v>
      </c>
      <c r="N139" s="37" t="s">
        <v>16</v>
      </c>
    </row>
    <row r="140" spans="1:14" s="29" customFormat="1" ht="11.7" customHeight="1" x14ac:dyDescent="0.55000000000000004">
      <c r="A140" s="30">
        <v>46299</v>
      </c>
      <c r="B140" s="31">
        <v>0.625</v>
      </c>
      <c r="C140" s="32" t="s">
        <v>185</v>
      </c>
      <c r="D140" s="32" t="s">
        <v>25</v>
      </c>
      <c r="E140" s="32" t="s">
        <v>58</v>
      </c>
      <c r="F140" s="33" t="s">
        <v>20</v>
      </c>
      <c r="G140" s="33" t="s">
        <v>50</v>
      </c>
      <c r="H140" s="34">
        <v>163046</v>
      </c>
      <c r="I140" s="40" t="s">
        <v>206</v>
      </c>
      <c r="J140" s="35" t="s">
        <v>230</v>
      </c>
      <c r="K140" s="36"/>
      <c r="L140" s="33"/>
      <c r="M140" s="33">
        <f t="shared" si="8"/>
        <v>1</v>
      </c>
      <c r="N140" s="37" t="s">
        <v>16</v>
      </c>
    </row>
    <row r="141" spans="1:14" s="29" customFormat="1" ht="11.7" customHeight="1" x14ac:dyDescent="0.55000000000000004">
      <c r="A141" s="30">
        <v>46300</v>
      </c>
      <c r="B141" s="31">
        <v>0.72916666666666663</v>
      </c>
      <c r="C141" s="32" t="s">
        <v>185</v>
      </c>
      <c r="D141" s="32" t="s">
        <v>189</v>
      </c>
      <c r="E141" s="32" t="s">
        <v>184</v>
      </c>
      <c r="F141" s="33" t="s">
        <v>4</v>
      </c>
      <c r="G141" s="33"/>
      <c r="H141" s="34"/>
      <c r="I141" s="35"/>
      <c r="J141" s="35"/>
      <c r="K141" s="36" t="s">
        <v>41</v>
      </c>
      <c r="L141" s="33"/>
      <c r="M141" s="33">
        <f t="shared" si="8"/>
        <v>2</v>
      </c>
      <c r="N141" s="37"/>
    </row>
    <row r="142" spans="1:14" s="29" customFormat="1" ht="11.7" customHeight="1" x14ac:dyDescent="0.55000000000000004">
      <c r="A142" s="30">
        <v>46301</v>
      </c>
      <c r="B142" s="31">
        <v>0.77083333333333337</v>
      </c>
      <c r="C142" s="32" t="s">
        <v>185</v>
      </c>
      <c r="D142" s="32" t="s">
        <v>193</v>
      </c>
      <c r="E142" s="32" t="s">
        <v>58</v>
      </c>
      <c r="F142" s="33" t="s">
        <v>21</v>
      </c>
      <c r="G142" s="33" t="s">
        <v>166</v>
      </c>
      <c r="H142" s="34">
        <v>162052</v>
      </c>
      <c r="I142" s="39" t="s">
        <v>306</v>
      </c>
      <c r="J142" s="35" t="s">
        <v>282</v>
      </c>
      <c r="K142" s="43" t="s">
        <v>220</v>
      </c>
      <c r="L142" s="33"/>
      <c r="M142" s="33">
        <f t="shared" si="8"/>
        <v>3</v>
      </c>
      <c r="N142" s="37"/>
    </row>
    <row r="143" spans="1:14" s="29" customFormat="1" ht="11.7" customHeight="1" x14ac:dyDescent="0.55000000000000004">
      <c r="A143" s="56">
        <v>46301</v>
      </c>
      <c r="B143" s="42">
        <v>0.77083333333333337</v>
      </c>
      <c r="C143" s="32" t="s">
        <v>185</v>
      </c>
      <c r="D143" s="32" t="s">
        <v>194</v>
      </c>
      <c r="E143" s="32" t="s">
        <v>58</v>
      </c>
      <c r="F143" s="33" t="s">
        <v>68</v>
      </c>
      <c r="G143" s="33" t="s">
        <v>162</v>
      </c>
      <c r="H143" s="34">
        <v>162197</v>
      </c>
      <c r="I143" s="35"/>
      <c r="J143" s="35"/>
      <c r="K143" s="36" t="s">
        <v>305</v>
      </c>
      <c r="L143" s="33"/>
      <c r="M143" s="33">
        <f>WEEKDAY(A143)</f>
        <v>3</v>
      </c>
      <c r="N143" s="37"/>
    </row>
    <row r="144" spans="1:14" s="29" customFormat="1" ht="11.7" customHeight="1" x14ac:dyDescent="0.55000000000000004">
      <c r="A144" s="30">
        <v>46302</v>
      </c>
      <c r="B144" s="31">
        <v>0.72916666666666663</v>
      </c>
      <c r="C144" s="32" t="s">
        <v>185</v>
      </c>
      <c r="D144" s="32" t="s">
        <v>189</v>
      </c>
      <c r="E144" s="32" t="s">
        <v>184</v>
      </c>
      <c r="F144" s="33" t="s">
        <v>4</v>
      </c>
      <c r="G144" s="33"/>
      <c r="H144" s="34"/>
      <c r="I144" s="35"/>
      <c r="J144" s="35"/>
      <c r="K144" s="36" t="s">
        <v>41</v>
      </c>
      <c r="L144" s="33"/>
      <c r="M144" s="33">
        <f t="shared" si="8"/>
        <v>4</v>
      </c>
      <c r="N144" s="37"/>
    </row>
    <row r="145" spans="1:14" s="29" customFormat="1" ht="11.7" customHeight="1" x14ac:dyDescent="0.55000000000000004">
      <c r="A145" s="30">
        <v>46304</v>
      </c>
      <c r="B145" s="31">
        <v>0.79166666666666663</v>
      </c>
      <c r="C145" s="32" t="s">
        <v>185</v>
      </c>
      <c r="D145" s="32" t="s">
        <v>25</v>
      </c>
      <c r="E145" s="32" t="s">
        <v>184</v>
      </c>
      <c r="F145" s="33" t="s">
        <v>4</v>
      </c>
      <c r="G145" s="33"/>
      <c r="H145" s="34"/>
      <c r="I145" s="35"/>
      <c r="J145" s="35"/>
      <c r="K145" s="36"/>
      <c r="L145" s="33"/>
      <c r="M145" s="33">
        <f t="shared" si="8"/>
        <v>6</v>
      </c>
      <c r="N145" s="37"/>
    </row>
    <row r="146" spans="1:14" s="29" customFormat="1" ht="11.7" customHeight="1" x14ac:dyDescent="0.55000000000000004">
      <c r="A146" s="44">
        <v>46305</v>
      </c>
      <c r="B146" s="45">
        <v>0.41666666666666669</v>
      </c>
      <c r="C146" s="46" t="s">
        <v>185</v>
      </c>
      <c r="D146" s="46" t="s">
        <v>192</v>
      </c>
      <c r="E146" s="46" t="s">
        <v>55</v>
      </c>
      <c r="F146" s="46" t="s">
        <v>20</v>
      </c>
      <c r="G146" s="46" t="s">
        <v>219</v>
      </c>
      <c r="H146" s="47">
        <v>513956</v>
      </c>
      <c r="I146" s="48"/>
      <c r="J146" s="48"/>
      <c r="K146" s="50" t="s">
        <v>307</v>
      </c>
      <c r="L146" s="33"/>
      <c r="M146" s="33">
        <f t="shared" si="8"/>
        <v>7</v>
      </c>
      <c r="N146" s="37"/>
    </row>
    <row r="147" spans="1:14" s="29" customFormat="1" ht="11.7" customHeight="1" x14ac:dyDescent="0.55000000000000004">
      <c r="A147" s="30">
        <v>46305</v>
      </c>
      <c r="B147" s="31">
        <v>0.79166666666666663</v>
      </c>
      <c r="C147" s="32" t="s">
        <v>96</v>
      </c>
      <c r="D147" s="32" t="s">
        <v>38</v>
      </c>
      <c r="E147" s="32" t="s">
        <v>58</v>
      </c>
      <c r="F147" s="33" t="s">
        <v>151</v>
      </c>
      <c r="G147" s="33" t="s">
        <v>21</v>
      </c>
      <c r="H147" s="34">
        <v>150356</v>
      </c>
      <c r="I147" s="39" t="s">
        <v>222</v>
      </c>
      <c r="J147" s="35" t="s">
        <v>255</v>
      </c>
      <c r="K147" s="36"/>
      <c r="L147" s="33"/>
      <c r="M147" s="33">
        <f t="shared" si="8"/>
        <v>7</v>
      </c>
      <c r="N147" s="37" t="s">
        <v>16</v>
      </c>
    </row>
    <row r="148" spans="1:14" s="29" customFormat="1" ht="11.7" customHeight="1" x14ac:dyDescent="0.55000000000000004">
      <c r="A148" s="30">
        <v>46306</v>
      </c>
      <c r="B148" s="31">
        <v>0.625</v>
      </c>
      <c r="C148" s="32" t="s">
        <v>185</v>
      </c>
      <c r="D148" s="32" t="s">
        <v>25</v>
      </c>
      <c r="E148" s="32" t="s">
        <v>58</v>
      </c>
      <c r="F148" s="33" t="s">
        <v>20</v>
      </c>
      <c r="G148" s="33" t="s">
        <v>152</v>
      </c>
      <c r="H148" s="34">
        <v>163057</v>
      </c>
      <c r="I148" s="40" t="s">
        <v>222</v>
      </c>
      <c r="J148" s="35" t="s">
        <v>310</v>
      </c>
      <c r="K148" s="36"/>
      <c r="L148" s="33"/>
      <c r="M148" s="33">
        <f t="shared" si="8"/>
        <v>1</v>
      </c>
      <c r="N148" s="37" t="s">
        <v>16</v>
      </c>
    </row>
    <row r="149" spans="1:14" s="29" customFormat="1" ht="11.7" customHeight="1" x14ac:dyDescent="0.55000000000000004">
      <c r="A149" s="30">
        <v>46307</v>
      </c>
      <c r="B149" s="31">
        <v>0.72916666666666663</v>
      </c>
      <c r="C149" s="32" t="s">
        <v>185</v>
      </c>
      <c r="D149" s="32" t="s">
        <v>311</v>
      </c>
      <c r="E149" s="32" t="s">
        <v>184</v>
      </c>
      <c r="F149" s="33" t="s">
        <v>4</v>
      </c>
      <c r="G149" s="33"/>
      <c r="H149" s="34"/>
      <c r="I149" s="35"/>
      <c r="J149" s="35"/>
      <c r="K149" s="36"/>
      <c r="L149" s="33"/>
      <c r="M149" s="33">
        <f t="shared" si="8"/>
        <v>2</v>
      </c>
      <c r="N149" s="37"/>
    </row>
    <row r="150" spans="1:14" s="29" customFormat="1" ht="11.7" customHeight="1" x14ac:dyDescent="0.55000000000000004">
      <c r="A150" s="30">
        <v>46309</v>
      </c>
      <c r="B150" s="31">
        <v>0.72916666666666663</v>
      </c>
      <c r="C150" s="32" t="s">
        <v>185</v>
      </c>
      <c r="D150" s="32" t="s">
        <v>274</v>
      </c>
      <c r="E150" s="32" t="s">
        <v>184</v>
      </c>
      <c r="F150" s="33" t="s">
        <v>4</v>
      </c>
      <c r="G150" s="33"/>
      <c r="H150" s="34"/>
      <c r="I150" s="35"/>
      <c r="J150" s="35"/>
      <c r="K150" s="36"/>
      <c r="L150" s="33"/>
      <c r="M150" s="33">
        <f t="shared" si="8"/>
        <v>4</v>
      </c>
      <c r="N150" s="37"/>
    </row>
    <row r="151" spans="1:14" s="29" customFormat="1" ht="11.7" customHeight="1" x14ac:dyDescent="0.55000000000000004">
      <c r="A151" s="30">
        <v>46309</v>
      </c>
      <c r="B151" s="31">
        <v>0.8125</v>
      </c>
      <c r="C151" s="32" t="s">
        <v>185</v>
      </c>
      <c r="D151" s="32" t="s">
        <v>38</v>
      </c>
      <c r="E151" s="32" t="s">
        <v>184</v>
      </c>
      <c r="F151" s="33" t="s">
        <v>21</v>
      </c>
      <c r="G151" s="33"/>
      <c r="H151" s="34"/>
      <c r="I151" s="35"/>
      <c r="J151" s="35"/>
      <c r="K151" s="36"/>
      <c r="L151" s="33"/>
      <c r="M151" s="33">
        <f t="shared" si="8"/>
        <v>4</v>
      </c>
      <c r="N151" s="37"/>
    </row>
    <row r="152" spans="1:14" s="29" customFormat="1" ht="11.7" customHeight="1" x14ac:dyDescent="0.55000000000000004">
      <c r="A152" s="30">
        <v>46310</v>
      </c>
      <c r="B152" s="31">
        <v>0.85416666666666663</v>
      </c>
      <c r="C152" s="32" t="s">
        <v>153</v>
      </c>
      <c r="D152" s="32" t="s">
        <v>48</v>
      </c>
      <c r="E152" s="32" t="s">
        <v>58</v>
      </c>
      <c r="F152" s="33" t="s">
        <v>154</v>
      </c>
      <c r="G152" s="33" t="s">
        <v>49</v>
      </c>
      <c r="H152" s="34">
        <v>140027</v>
      </c>
      <c r="I152" s="39" t="s">
        <v>222</v>
      </c>
      <c r="J152" s="35" t="s">
        <v>284</v>
      </c>
      <c r="K152" s="36"/>
      <c r="L152" s="33"/>
      <c r="M152" s="33">
        <f t="shared" si="8"/>
        <v>5</v>
      </c>
      <c r="N152" s="37" t="s">
        <v>16</v>
      </c>
    </row>
    <row r="153" spans="1:14" s="29" customFormat="1" ht="11.7" customHeight="1" x14ac:dyDescent="0.55000000000000004">
      <c r="A153" s="30">
        <v>46311</v>
      </c>
      <c r="B153" s="31">
        <v>0.79166666666666663</v>
      </c>
      <c r="C153" s="32" t="s">
        <v>185</v>
      </c>
      <c r="D153" s="32" t="s">
        <v>25</v>
      </c>
      <c r="E153" s="32" t="s">
        <v>184</v>
      </c>
      <c r="F153" s="33" t="s">
        <v>4</v>
      </c>
      <c r="G153" s="33"/>
      <c r="H153" s="34"/>
      <c r="I153" s="35"/>
      <c r="J153" s="35"/>
      <c r="K153" s="36"/>
      <c r="L153" s="33"/>
      <c r="M153" s="33">
        <f t="shared" si="8"/>
        <v>6</v>
      </c>
      <c r="N153" s="37"/>
    </row>
    <row r="154" spans="1:14" s="29" customFormat="1" ht="11.7" customHeight="1" x14ac:dyDescent="0.55000000000000004">
      <c r="A154" s="44">
        <v>46312</v>
      </c>
      <c r="B154" s="45"/>
      <c r="C154" s="46" t="s">
        <v>185</v>
      </c>
      <c r="D154" s="46" t="s">
        <v>193</v>
      </c>
      <c r="E154" s="46" t="s">
        <v>58</v>
      </c>
      <c r="F154" s="46" t="s">
        <v>21</v>
      </c>
      <c r="G154" s="46" t="s">
        <v>155</v>
      </c>
      <c r="H154" s="47">
        <v>162071</v>
      </c>
      <c r="I154" s="48" t="s">
        <v>208</v>
      </c>
      <c r="J154" s="35"/>
      <c r="K154" s="36"/>
      <c r="L154" s="33"/>
      <c r="M154" s="33">
        <f t="shared" si="8"/>
        <v>7</v>
      </c>
      <c r="N154" s="37"/>
    </row>
    <row r="155" spans="1:14" s="29" customFormat="1" ht="11.7" customHeight="1" x14ac:dyDescent="0.55000000000000004">
      <c r="A155" s="30">
        <v>46313</v>
      </c>
      <c r="B155" s="31">
        <v>0.625</v>
      </c>
      <c r="C155" s="32" t="s">
        <v>185</v>
      </c>
      <c r="D155" s="32" t="s">
        <v>38</v>
      </c>
      <c r="E155" s="32" t="s">
        <v>58</v>
      </c>
      <c r="F155" s="33" t="s">
        <v>21</v>
      </c>
      <c r="G155" s="33" t="s">
        <v>156</v>
      </c>
      <c r="H155" s="34">
        <v>150367</v>
      </c>
      <c r="I155" s="40" t="s">
        <v>317</v>
      </c>
      <c r="J155" s="35" t="s">
        <v>296</v>
      </c>
      <c r="K155" s="36"/>
      <c r="L155" s="33"/>
      <c r="M155" s="33">
        <f t="shared" si="8"/>
        <v>1</v>
      </c>
      <c r="N155" s="37" t="s">
        <v>16</v>
      </c>
    </row>
    <row r="156" spans="1:14" s="29" customFormat="1" ht="11.7" customHeight="1" x14ac:dyDescent="0.55000000000000004">
      <c r="A156" s="30">
        <v>46313</v>
      </c>
      <c r="B156" s="31">
        <v>0.64583333333333337</v>
      </c>
      <c r="C156" s="32" t="s">
        <v>157</v>
      </c>
      <c r="D156" s="32" t="s">
        <v>25</v>
      </c>
      <c r="E156" s="32" t="s">
        <v>58</v>
      </c>
      <c r="F156" s="33" t="s">
        <v>158</v>
      </c>
      <c r="G156" s="33" t="s">
        <v>20</v>
      </c>
      <c r="H156" s="34">
        <v>163059</v>
      </c>
      <c r="I156" s="39" t="s">
        <v>211</v>
      </c>
      <c r="J156" s="35" t="s">
        <v>230</v>
      </c>
      <c r="K156" s="36"/>
      <c r="L156" s="33"/>
      <c r="M156" s="33">
        <f t="shared" si="8"/>
        <v>1</v>
      </c>
      <c r="N156" s="37" t="s">
        <v>16</v>
      </c>
    </row>
    <row r="157" spans="1:14" s="29" customFormat="1" ht="11.7" customHeight="1" x14ac:dyDescent="0.55000000000000004">
      <c r="A157" s="30">
        <v>46317</v>
      </c>
      <c r="B157" s="31">
        <v>0.84375</v>
      </c>
      <c r="C157" s="32" t="s">
        <v>185</v>
      </c>
      <c r="D157" s="32" t="s">
        <v>48</v>
      </c>
      <c r="E157" s="32" t="s">
        <v>58</v>
      </c>
      <c r="F157" s="33" t="s">
        <v>49</v>
      </c>
      <c r="G157" s="33" t="s">
        <v>159</v>
      </c>
      <c r="H157" s="34">
        <v>140015</v>
      </c>
      <c r="I157" s="48" t="s">
        <v>320</v>
      </c>
      <c r="J157" s="35"/>
      <c r="K157" s="36" t="s">
        <v>322</v>
      </c>
      <c r="L157" s="33" t="s">
        <v>321</v>
      </c>
      <c r="M157" s="33">
        <f t="shared" si="8"/>
        <v>5</v>
      </c>
      <c r="N157" s="37" t="s">
        <v>16</v>
      </c>
    </row>
    <row r="158" spans="1:14" s="29" customFormat="1" ht="11.7" customHeight="1" x14ac:dyDescent="0.55000000000000004">
      <c r="A158" s="30">
        <v>46319</v>
      </c>
      <c r="B158" s="31">
        <v>0.375</v>
      </c>
      <c r="C158" s="32" t="s">
        <v>164</v>
      </c>
      <c r="D158" s="32" t="s">
        <v>195</v>
      </c>
      <c r="E158" s="32" t="s">
        <v>58</v>
      </c>
      <c r="F158" s="33" t="s">
        <v>165</v>
      </c>
      <c r="G158" s="33" t="s">
        <v>20</v>
      </c>
      <c r="H158" s="34">
        <v>156417</v>
      </c>
      <c r="I158" s="35"/>
      <c r="J158" s="35"/>
      <c r="K158" s="36"/>
      <c r="L158" s="33"/>
      <c r="M158" s="33">
        <f t="shared" ref="M158:M191" si="9">WEEKDAY(A158)</f>
        <v>7</v>
      </c>
      <c r="N158" s="37" t="s">
        <v>16</v>
      </c>
    </row>
    <row r="159" spans="1:14" s="29" customFormat="1" ht="11.7" customHeight="1" x14ac:dyDescent="0.55000000000000004">
      <c r="A159" s="44">
        <v>46319</v>
      </c>
      <c r="B159" s="45">
        <v>0.40625</v>
      </c>
      <c r="C159" s="46" t="s">
        <v>185</v>
      </c>
      <c r="D159" s="46" t="s">
        <v>196</v>
      </c>
      <c r="E159" s="46" t="s">
        <v>58</v>
      </c>
      <c r="F159" s="46" t="s">
        <v>21</v>
      </c>
      <c r="G159" s="46" t="s">
        <v>135</v>
      </c>
      <c r="H159" s="47">
        <v>156611</v>
      </c>
      <c r="I159" s="35"/>
      <c r="J159" s="35"/>
      <c r="K159" s="50" t="s">
        <v>318</v>
      </c>
      <c r="L159" s="33"/>
      <c r="M159" s="33">
        <f t="shared" si="9"/>
        <v>7</v>
      </c>
      <c r="N159" s="37"/>
    </row>
    <row r="160" spans="1:14" s="29" customFormat="1" ht="11.7" customHeight="1" x14ac:dyDescent="0.55000000000000004">
      <c r="A160" s="30">
        <v>46319</v>
      </c>
      <c r="B160" s="31">
        <v>0.44791666666666669</v>
      </c>
      <c r="C160" s="32" t="s">
        <v>160</v>
      </c>
      <c r="D160" s="32" t="s">
        <v>192</v>
      </c>
      <c r="E160" s="32" t="s">
        <v>58</v>
      </c>
      <c r="F160" s="33" t="s">
        <v>161</v>
      </c>
      <c r="G160" s="33" t="s">
        <v>20</v>
      </c>
      <c r="H160" s="34">
        <v>161795</v>
      </c>
      <c r="I160" s="35"/>
      <c r="J160" s="35"/>
      <c r="K160" s="36"/>
      <c r="L160" s="33"/>
      <c r="M160" s="33">
        <f t="shared" si="9"/>
        <v>7</v>
      </c>
      <c r="N160" s="37"/>
    </row>
    <row r="161" spans="1:14" s="29" customFormat="1" ht="11.7" customHeight="1" x14ac:dyDescent="0.55000000000000004">
      <c r="A161" s="30">
        <v>46319</v>
      </c>
      <c r="B161" s="31">
        <v>0.58333333333333337</v>
      </c>
      <c r="C161" s="32" t="s">
        <v>185</v>
      </c>
      <c r="D161" s="32" t="s">
        <v>36</v>
      </c>
      <c r="E161" s="32" t="s">
        <v>58</v>
      </c>
      <c r="F161" s="33" t="s">
        <v>21</v>
      </c>
      <c r="G161" s="33" t="s">
        <v>110</v>
      </c>
      <c r="H161" s="34">
        <v>151870</v>
      </c>
      <c r="I161" s="35"/>
      <c r="J161" s="35"/>
      <c r="K161" s="36"/>
      <c r="L161" s="33"/>
      <c r="M161" s="33">
        <f t="shared" si="9"/>
        <v>7</v>
      </c>
      <c r="N161" s="37"/>
    </row>
    <row r="162" spans="1:14" s="29" customFormat="1" ht="11.7" customHeight="1" x14ac:dyDescent="0.55000000000000004">
      <c r="A162" s="30">
        <v>46319</v>
      </c>
      <c r="B162" s="42">
        <v>0.66666666666666663</v>
      </c>
      <c r="C162" s="32" t="s">
        <v>105</v>
      </c>
      <c r="D162" s="32" t="s">
        <v>43</v>
      </c>
      <c r="E162" s="32" t="s">
        <v>58</v>
      </c>
      <c r="F162" s="33" t="s">
        <v>163</v>
      </c>
      <c r="G162" s="33" t="s">
        <v>20</v>
      </c>
      <c r="H162" s="34">
        <v>151709</v>
      </c>
      <c r="I162" s="35"/>
      <c r="J162" s="35"/>
      <c r="K162" s="36"/>
      <c r="L162" s="33"/>
      <c r="M162" s="33">
        <f t="shared" si="9"/>
        <v>7</v>
      </c>
      <c r="N162" s="37"/>
    </row>
    <row r="163" spans="1:14" s="29" customFormat="1" ht="11.7" customHeight="1" x14ac:dyDescent="0.55000000000000004">
      <c r="A163" s="30">
        <v>46320</v>
      </c>
      <c r="B163" s="31">
        <v>0.4375</v>
      </c>
      <c r="C163" s="32" t="s">
        <v>85</v>
      </c>
      <c r="D163" s="32" t="s">
        <v>38</v>
      </c>
      <c r="E163" s="32" t="s">
        <v>58</v>
      </c>
      <c r="F163" s="33" t="s">
        <v>69</v>
      </c>
      <c r="G163" s="33" t="s">
        <v>21</v>
      </c>
      <c r="H163" s="34">
        <v>150369</v>
      </c>
      <c r="I163" s="35"/>
      <c r="J163" s="35"/>
      <c r="K163" s="36"/>
      <c r="L163" s="33"/>
      <c r="M163" s="33">
        <f t="shared" si="9"/>
        <v>1</v>
      </c>
      <c r="N163" s="37" t="s">
        <v>16</v>
      </c>
    </row>
    <row r="164" spans="1:14" s="29" customFormat="1" ht="11.7" customHeight="1" x14ac:dyDescent="0.55000000000000004">
      <c r="A164" s="30">
        <v>46320</v>
      </c>
      <c r="B164" s="31">
        <v>0.625</v>
      </c>
      <c r="C164" s="32" t="s">
        <v>185</v>
      </c>
      <c r="D164" s="32" t="s">
        <v>25</v>
      </c>
      <c r="E164" s="32" t="s">
        <v>58</v>
      </c>
      <c r="F164" s="33" t="s">
        <v>20</v>
      </c>
      <c r="G164" s="33" t="s">
        <v>22</v>
      </c>
      <c r="H164" s="34">
        <v>163068</v>
      </c>
      <c r="I164" s="35"/>
      <c r="J164" s="35"/>
      <c r="K164" s="36"/>
      <c r="L164" s="33"/>
      <c r="M164" s="33">
        <f t="shared" si="9"/>
        <v>1</v>
      </c>
      <c r="N164" s="37" t="s">
        <v>16</v>
      </c>
    </row>
    <row r="165" spans="1:14" s="29" customFormat="1" ht="11.7" customHeight="1" x14ac:dyDescent="0.55000000000000004">
      <c r="A165" s="30">
        <v>46321</v>
      </c>
      <c r="B165" s="31">
        <v>0.72916666666666663</v>
      </c>
      <c r="C165" s="32" t="s">
        <v>185</v>
      </c>
      <c r="D165" s="32" t="s">
        <v>189</v>
      </c>
      <c r="E165" s="32" t="s">
        <v>184</v>
      </c>
      <c r="F165" s="33" t="s">
        <v>4</v>
      </c>
      <c r="G165" s="33"/>
      <c r="H165" s="34"/>
      <c r="I165" s="35"/>
      <c r="J165" s="35"/>
      <c r="K165" s="36" t="s">
        <v>41</v>
      </c>
      <c r="L165" s="33"/>
      <c r="M165" s="33">
        <f t="shared" si="9"/>
        <v>2</v>
      </c>
      <c r="N165" s="37"/>
    </row>
    <row r="166" spans="1:14" s="29" customFormat="1" ht="11.7" customHeight="1" x14ac:dyDescent="0.55000000000000004">
      <c r="A166" s="30">
        <v>46322</v>
      </c>
      <c r="B166" s="31">
        <v>0.72916666666666663</v>
      </c>
      <c r="C166" s="32" t="s">
        <v>185</v>
      </c>
      <c r="D166" s="32" t="s">
        <v>194</v>
      </c>
      <c r="E166" s="32" t="s">
        <v>184</v>
      </c>
      <c r="F166" s="33" t="s">
        <v>4</v>
      </c>
      <c r="G166" s="33"/>
      <c r="H166" s="34"/>
      <c r="I166" s="35"/>
      <c r="J166" s="35"/>
      <c r="K166" s="36"/>
      <c r="L166" s="33"/>
      <c r="M166" s="33">
        <f t="shared" si="9"/>
        <v>3</v>
      </c>
      <c r="N166" s="37"/>
    </row>
    <row r="167" spans="1:14" s="29" customFormat="1" ht="11.7" customHeight="1" x14ac:dyDescent="0.55000000000000004">
      <c r="A167" s="30">
        <v>46323</v>
      </c>
      <c r="B167" s="31">
        <v>0.72916666666666663</v>
      </c>
      <c r="C167" s="32" t="s">
        <v>185</v>
      </c>
      <c r="D167" s="32" t="s">
        <v>274</v>
      </c>
      <c r="E167" s="32" t="s">
        <v>184</v>
      </c>
      <c r="F167" s="33" t="s">
        <v>4</v>
      </c>
      <c r="G167" s="33"/>
      <c r="H167" s="34"/>
      <c r="I167" s="35"/>
      <c r="J167" s="35"/>
      <c r="K167" s="36" t="s">
        <v>41</v>
      </c>
      <c r="L167" s="33"/>
      <c r="M167" s="33">
        <f t="shared" si="9"/>
        <v>4</v>
      </c>
      <c r="N167" s="37"/>
    </row>
    <row r="168" spans="1:14" s="29" customFormat="1" ht="11.7" customHeight="1" x14ac:dyDescent="0.55000000000000004">
      <c r="A168" s="30">
        <v>46323</v>
      </c>
      <c r="B168" s="31">
        <v>0.72916666666666663</v>
      </c>
      <c r="C168" s="55" t="s">
        <v>85</v>
      </c>
      <c r="D168" s="32" t="s">
        <v>273</v>
      </c>
      <c r="E168" s="32" t="s">
        <v>24</v>
      </c>
      <c r="F168" s="33" t="s">
        <v>86</v>
      </c>
      <c r="G168" s="33" t="s">
        <v>4</v>
      </c>
      <c r="H168" s="34"/>
      <c r="I168" s="35"/>
      <c r="J168" s="35"/>
      <c r="K168" s="36"/>
      <c r="L168" s="33"/>
      <c r="M168" s="33">
        <f t="shared" si="9"/>
        <v>4</v>
      </c>
      <c r="N168" s="37" t="s">
        <v>16</v>
      </c>
    </row>
    <row r="169" spans="1:14" s="29" customFormat="1" ht="11.7" customHeight="1" x14ac:dyDescent="0.55000000000000004">
      <c r="A169" s="30">
        <v>46324</v>
      </c>
      <c r="B169" s="31">
        <v>0.83333333333333337</v>
      </c>
      <c r="C169" s="32" t="s">
        <v>167</v>
      </c>
      <c r="D169" s="32" t="s">
        <v>48</v>
      </c>
      <c r="E169" s="32" t="s">
        <v>58</v>
      </c>
      <c r="F169" s="33" t="s">
        <v>168</v>
      </c>
      <c r="G169" s="33" t="s">
        <v>49</v>
      </c>
      <c r="H169" s="34">
        <v>140016</v>
      </c>
      <c r="I169" s="35"/>
      <c r="J169" s="35"/>
      <c r="K169" s="36"/>
      <c r="L169" s="33"/>
      <c r="M169" s="33">
        <f t="shared" si="9"/>
        <v>5</v>
      </c>
      <c r="N169" s="37" t="s">
        <v>16</v>
      </c>
    </row>
    <row r="170" spans="1:14" s="29" customFormat="1" ht="11.7" customHeight="1" x14ac:dyDescent="0.55000000000000004">
      <c r="A170" s="30">
        <v>46325</v>
      </c>
      <c r="B170" s="31">
        <v>0.79166666666666663</v>
      </c>
      <c r="C170" s="32" t="s">
        <v>185</v>
      </c>
      <c r="D170" s="32" t="s">
        <v>25</v>
      </c>
      <c r="E170" s="32" t="s">
        <v>184</v>
      </c>
      <c r="F170" s="33" t="s">
        <v>4</v>
      </c>
      <c r="G170" s="33"/>
      <c r="H170" s="34"/>
      <c r="I170" s="35"/>
      <c r="J170" s="35"/>
      <c r="K170" s="36"/>
      <c r="L170" s="33"/>
      <c r="M170" s="33">
        <f t="shared" si="9"/>
        <v>6</v>
      </c>
      <c r="N170" s="37"/>
    </row>
    <row r="171" spans="1:14" s="29" customFormat="1" ht="11.7" customHeight="1" x14ac:dyDescent="0.55000000000000004">
      <c r="A171" s="30">
        <v>46326</v>
      </c>
      <c r="B171" s="31">
        <v>0.35416666666666669</v>
      </c>
      <c r="C171" s="32" t="s">
        <v>188</v>
      </c>
      <c r="D171" s="32" t="s">
        <v>196</v>
      </c>
      <c r="E171" s="32" t="s">
        <v>58</v>
      </c>
      <c r="F171" s="33" t="s">
        <v>169</v>
      </c>
      <c r="G171" s="33" t="s">
        <v>21</v>
      </c>
      <c r="H171" s="34">
        <v>156617</v>
      </c>
      <c r="I171" s="35"/>
      <c r="J171" s="35"/>
      <c r="K171" s="36"/>
      <c r="L171" s="33"/>
      <c r="M171" s="33">
        <f t="shared" si="9"/>
        <v>7</v>
      </c>
      <c r="N171" s="37" t="s">
        <v>16</v>
      </c>
    </row>
    <row r="172" spans="1:14" s="29" customFormat="1" ht="11.7" customHeight="1" x14ac:dyDescent="0.55000000000000004">
      <c r="A172" s="30">
        <v>46326</v>
      </c>
      <c r="B172" s="31">
        <v>0.375</v>
      </c>
      <c r="C172" s="32" t="s">
        <v>164</v>
      </c>
      <c r="D172" s="32" t="s">
        <v>194</v>
      </c>
      <c r="E172" s="32" t="s">
        <v>58</v>
      </c>
      <c r="F172" s="33" t="s">
        <v>23</v>
      </c>
      <c r="G172" s="33" t="s">
        <v>68</v>
      </c>
      <c r="H172" s="34">
        <v>162202</v>
      </c>
      <c r="I172" s="35"/>
      <c r="J172" s="35"/>
      <c r="K172" s="36"/>
      <c r="L172" s="33"/>
      <c r="M172" s="33">
        <f t="shared" si="9"/>
        <v>7</v>
      </c>
      <c r="N172" s="37"/>
    </row>
    <row r="173" spans="1:14" s="29" customFormat="1" ht="11.7" customHeight="1" x14ac:dyDescent="0.55000000000000004">
      <c r="A173" s="30">
        <v>46326</v>
      </c>
      <c r="B173" s="31">
        <v>0.39583333333333331</v>
      </c>
      <c r="C173" s="32" t="s">
        <v>73</v>
      </c>
      <c r="D173" s="32" t="s">
        <v>193</v>
      </c>
      <c r="E173" s="32" t="s">
        <v>58</v>
      </c>
      <c r="F173" s="33" t="s">
        <v>174</v>
      </c>
      <c r="G173" s="33" t="s">
        <v>21</v>
      </c>
      <c r="H173" s="34">
        <v>162061</v>
      </c>
      <c r="I173" s="35"/>
      <c r="J173" s="35"/>
      <c r="K173" s="36"/>
      <c r="L173" s="33"/>
      <c r="M173" s="33">
        <f t="shared" si="9"/>
        <v>7</v>
      </c>
      <c r="N173" s="37"/>
    </row>
    <row r="174" spans="1:14" s="29" customFormat="1" ht="11.7" customHeight="1" x14ac:dyDescent="0.55000000000000004">
      <c r="A174" s="30">
        <v>46326</v>
      </c>
      <c r="B174" s="31">
        <v>0.41666666666666669</v>
      </c>
      <c r="C174" s="32" t="s">
        <v>170</v>
      </c>
      <c r="D174" s="32" t="s">
        <v>197</v>
      </c>
      <c r="E174" s="32" t="s">
        <v>190</v>
      </c>
      <c r="F174" s="33" t="s">
        <v>171</v>
      </c>
      <c r="G174" s="33"/>
      <c r="H174" s="34">
        <v>802402</v>
      </c>
      <c r="I174" s="35"/>
      <c r="J174" s="35"/>
      <c r="K174" s="36"/>
      <c r="L174" s="33"/>
      <c r="M174" s="33">
        <f t="shared" si="9"/>
        <v>7</v>
      </c>
      <c r="N174" s="37"/>
    </row>
    <row r="175" spans="1:14" s="29" customFormat="1" ht="11.7" customHeight="1" x14ac:dyDescent="0.55000000000000004">
      <c r="A175" s="30">
        <v>46326</v>
      </c>
      <c r="B175" s="31">
        <v>0.41666666666666669</v>
      </c>
      <c r="C175" s="32" t="s">
        <v>62</v>
      </c>
      <c r="D175" s="32" t="s">
        <v>198</v>
      </c>
      <c r="E175" s="32" t="s">
        <v>190</v>
      </c>
      <c r="F175" s="33" t="s">
        <v>172</v>
      </c>
      <c r="G175" s="33"/>
      <c r="H175" s="34">
        <v>802444</v>
      </c>
      <c r="I175" s="35"/>
      <c r="J175" s="35"/>
      <c r="K175" s="36"/>
      <c r="L175" s="33"/>
      <c r="M175" s="33">
        <f t="shared" si="9"/>
        <v>7</v>
      </c>
      <c r="N175" s="37" t="s">
        <v>16</v>
      </c>
    </row>
    <row r="176" spans="1:14" s="29" customFormat="1" ht="11.7" customHeight="1" x14ac:dyDescent="0.55000000000000004">
      <c r="A176" s="30">
        <v>46326</v>
      </c>
      <c r="B176" s="31">
        <v>0.41666666666666669</v>
      </c>
      <c r="C176" s="32" t="s">
        <v>185</v>
      </c>
      <c r="D176" s="32" t="s">
        <v>195</v>
      </c>
      <c r="E176" s="32" t="s">
        <v>58</v>
      </c>
      <c r="F176" s="33" t="s">
        <v>20</v>
      </c>
      <c r="G176" s="33" t="s">
        <v>177</v>
      </c>
      <c r="H176" s="34">
        <v>156420</v>
      </c>
      <c r="I176" s="35"/>
      <c r="J176" s="35"/>
      <c r="K176" s="36"/>
      <c r="L176" s="33"/>
      <c r="M176" s="33">
        <f t="shared" si="9"/>
        <v>7</v>
      </c>
      <c r="N176" s="37" t="s">
        <v>16</v>
      </c>
    </row>
    <row r="177" spans="1:14" s="29" customFormat="1" ht="11.7" customHeight="1" x14ac:dyDescent="0.55000000000000004">
      <c r="A177" s="41">
        <v>46326</v>
      </c>
      <c r="B177" s="31">
        <v>0.58333333333333337</v>
      </c>
      <c r="C177" s="32" t="s">
        <v>185</v>
      </c>
      <c r="D177" s="32" t="s">
        <v>43</v>
      </c>
      <c r="E177" s="32" t="s">
        <v>58</v>
      </c>
      <c r="F177" s="33" t="s">
        <v>20</v>
      </c>
      <c r="G177" s="33" t="s">
        <v>175</v>
      </c>
      <c r="H177" s="34">
        <v>151713</v>
      </c>
      <c r="I177" s="35"/>
      <c r="J177" s="35"/>
      <c r="K177" s="36"/>
      <c r="L177" s="33"/>
      <c r="M177" s="33">
        <f t="shared" si="9"/>
        <v>7</v>
      </c>
      <c r="N177" s="37"/>
    </row>
    <row r="178" spans="1:14" s="29" customFormat="1" ht="11.7" customHeight="1" x14ac:dyDescent="0.55000000000000004">
      <c r="A178" s="30">
        <v>46326</v>
      </c>
      <c r="B178" s="31">
        <v>0.66666666666666663</v>
      </c>
      <c r="C178" s="32" t="s">
        <v>119</v>
      </c>
      <c r="D178" s="32" t="s">
        <v>36</v>
      </c>
      <c r="E178" s="32" t="s">
        <v>58</v>
      </c>
      <c r="F178" s="33" t="s">
        <v>176</v>
      </c>
      <c r="G178" s="33" t="s">
        <v>21</v>
      </c>
      <c r="H178" s="34">
        <v>151876</v>
      </c>
      <c r="I178" s="35"/>
      <c r="J178" s="35"/>
      <c r="K178" s="36"/>
      <c r="L178" s="33"/>
      <c r="M178" s="33">
        <f t="shared" si="9"/>
        <v>7</v>
      </c>
      <c r="N178" s="37"/>
    </row>
    <row r="179" spans="1:14" s="29" customFormat="1" ht="11.7" customHeight="1" x14ac:dyDescent="0.55000000000000004">
      <c r="A179" s="30">
        <v>46327</v>
      </c>
      <c r="B179" s="31">
        <v>0.41666666666666669</v>
      </c>
      <c r="C179" s="32" t="s">
        <v>73</v>
      </c>
      <c r="D179" s="32" t="s">
        <v>199</v>
      </c>
      <c r="E179" s="32" t="s">
        <v>190</v>
      </c>
      <c r="F179" s="33" t="s">
        <v>173</v>
      </c>
      <c r="G179" s="33"/>
      <c r="H179" s="34">
        <v>803269</v>
      </c>
      <c r="I179" s="35"/>
      <c r="J179" s="35"/>
      <c r="K179" s="36"/>
      <c r="L179" s="33"/>
      <c r="M179" s="33">
        <f t="shared" si="9"/>
        <v>1</v>
      </c>
      <c r="N179" s="37" t="s">
        <v>16</v>
      </c>
    </row>
    <row r="180" spans="1:14" s="29" customFormat="1" ht="11.7" customHeight="1" x14ac:dyDescent="0.55000000000000004">
      <c r="A180" s="30">
        <v>46327</v>
      </c>
      <c r="B180" s="31">
        <v>0.60416666666666663</v>
      </c>
      <c r="C180" s="32" t="s">
        <v>178</v>
      </c>
      <c r="D180" s="32" t="s">
        <v>25</v>
      </c>
      <c r="E180" s="32" t="s">
        <v>58</v>
      </c>
      <c r="F180" s="33" t="s">
        <v>179</v>
      </c>
      <c r="G180" s="33" t="s">
        <v>20</v>
      </c>
      <c r="H180" s="34">
        <v>163072</v>
      </c>
      <c r="I180" s="35"/>
      <c r="J180" s="35"/>
      <c r="K180" s="36"/>
      <c r="L180" s="33"/>
      <c r="M180" s="33">
        <f t="shared" si="9"/>
        <v>1</v>
      </c>
      <c r="N180" s="37" t="s">
        <v>16</v>
      </c>
    </row>
    <row r="181" spans="1:14" s="29" customFormat="1" ht="11.7" customHeight="1" x14ac:dyDescent="0.55000000000000004">
      <c r="A181" s="41">
        <v>46327</v>
      </c>
      <c r="B181" s="31">
        <v>0.625</v>
      </c>
      <c r="C181" s="32" t="s">
        <v>185</v>
      </c>
      <c r="D181" s="32" t="s">
        <v>38</v>
      </c>
      <c r="E181" s="32" t="s">
        <v>58</v>
      </c>
      <c r="F181" s="33" t="s">
        <v>21</v>
      </c>
      <c r="G181" s="33" t="s">
        <v>180</v>
      </c>
      <c r="H181" s="34">
        <v>150378</v>
      </c>
      <c r="I181" s="35"/>
      <c r="J181" s="35"/>
      <c r="K181" s="36"/>
      <c r="L181" s="33"/>
      <c r="M181" s="33">
        <f t="shared" si="9"/>
        <v>1</v>
      </c>
      <c r="N181" s="37" t="s">
        <v>16</v>
      </c>
    </row>
    <row r="182" spans="1:14" s="29" customFormat="1" ht="11.7" customHeight="1" x14ac:dyDescent="0.55000000000000004">
      <c r="A182" s="30">
        <v>46328</v>
      </c>
      <c r="B182" s="31">
        <v>0.72916666666666663</v>
      </c>
      <c r="C182" s="32" t="s">
        <v>185</v>
      </c>
      <c r="D182" s="32" t="s">
        <v>189</v>
      </c>
      <c r="E182" s="32" t="s">
        <v>184</v>
      </c>
      <c r="F182" s="33" t="s">
        <v>4</v>
      </c>
      <c r="G182" s="33"/>
      <c r="H182" s="34"/>
      <c r="I182" s="35"/>
      <c r="J182" s="35"/>
      <c r="K182" s="36" t="s">
        <v>41</v>
      </c>
      <c r="L182" s="33"/>
      <c r="M182" s="33">
        <f t="shared" si="9"/>
        <v>2</v>
      </c>
      <c r="N182" s="37"/>
    </row>
    <row r="183" spans="1:14" s="29" customFormat="1" ht="11.7" customHeight="1" x14ac:dyDescent="0.55000000000000004">
      <c r="A183" s="30">
        <v>46330</v>
      </c>
      <c r="B183" s="31">
        <v>0.72916666666666663</v>
      </c>
      <c r="C183" s="32" t="s">
        <v>185</v>
      </c>
      <c r="D183" s="32" t="s">
        <v>189</v>
      </c>
      <c r="E183" s="32" t="s">
        <v>184</v>
      </c>
      <c r="F183" s="33" t="s">
        <v>4</v>
      </c>
      <c r="G183" s="33"/>
      <c r="H183" s="34"/>
      <c r="I183" s="35"/>
      <c r="J183" s="35"/>
      <c r="K183" s="36" t="s">
        <v>41</v>
      </c>
      <c r="L183" s="33"/>
      <c r="M183" s="33">
        <f t="shared" si="9"/>
        <v>4</v>
      </c>
      <c r="N183" s="37"/>
    </row>
    <row r="184" spans="1:14" s="29" customFormat="1" ht="11.7" customHeight="1" x14ac:dyDescent="0.55000000000000004">
      <c r="A184" s="41">
        <v>46330</v>
      </c>
      <c r="B184" s="31">
        <v>0.77083333333333337</v>
      </c>
      <c r="C184" s="32" t="s">
        <v>185</v>
      </c>
      <c r="D184" s="32" t="s">
        <v>192</v>
      </c>
      <c r="E184" s="32" t="s">
        <v>55</v>
      </c>
      <c r="F184" s="33" t="s">
        <v>20</v>
      </c>
      <c r="G184" s="33" t="s">
        <v>315</v>
      </c>
      <c r="H184" s="34">
        <v>515952</v>
      </c>
      <c r="I184" s="35"/>
      <c r="J184" s="35"/>
      <c r="K184" s="36" t="s">
        <v>316</v>
      </c>
      <c r="L184" s="33"/>
      <c r="M184" s="33">
        <f t="shared" si="9"/>
        <v>4</v>
      </c>
      <c r="N184" s="37"/>
    </row>
    <row r="185" spans="1:14" s="29" customFormat="1" ht="11.7" customHeight="1" x14ac:dyDescent="0.55000000000000004">
      <c r="A185" s="41">
        <v>46331</v>
      </c>
      <c r="B185" s="31">
        <v>0.84375</v>
      </c>
      <c r="C185" s="32" t="s">
        <v>185</v>
      </c>
      <c r="D185" s="32" t="s">
        <v>48</v>
      </c>
      <c r="E185" s="32" t="s">
        <v>58</v>
      </c>
      <c r="F185" s="33" t="s">
        <v>49</v>
      </c>
      <c r="G185" s="33" t="s">
        <v>173</v>
      </c>
      <c r="H185" s="34">
        <v>140024</v>
      </c>
      <c r="I185" s="35"/>
      <c r="J185" s="35"/>
      <c r="K185" s="36"/>
      <c r="L185" s="33"/>
      <c r="M185" s="33">
        <f t="shared" si="9"/>
        <v>5</v>
      </c>
      <c r="N185" s="37" t="s">
        <v>16</v>
      </c>
    </row>
    <row r="186" spans="1:14" s="29" customFormat="1" ht="11.7" customHeight="1" x14ac:dyDescent="0.55000000000000004">
      <c r="A186" s="56">
        <v>46333</v>
      </c>
      <c r="B186" s="31"/>
      <c r="C186" s="32" t="s">
        <v>66</v>
      </c>
      <c r="D186" s="32" t="s">
        <v>192</v>
      </c>
      <c r="E186" s="32" t="s">
        <v>58</v>
      </c>
      <c r="F186" s="33" t="s">
        <v>83</v>
      </c>
      <c r="G186" s="33" t="s">
        <v>20</v>
      </c>
      <c r="H186" s="34">
        <v>161768</v>
      </c>
      <c r="I186" s="35"/>
      <c r="J186" s="35"/>
      <c r="K186" s="36" t="s">
        <v>292</v>
      </c>
      <c r="L186" s="33"/>
      <c r="M186" s="33">
        <f t="shared" si="9"/>
        <v>7</v>
      </c>
      <c r="N186" s="37"/>
    </row>
    <row r="187" spans="1:14" s="29" customFormat="1" ht="11.7" customHeight="1" x14ac:dyDescent="0.55000000000000004">
      <c r="A187" s="30">
        <v>46333</v>
      </c>
      <c r="B187" s="31">
        <v>0.41666666666666669</v>
      </c>
      <c r="C187" s="32" t="s">
        <v>181</v>
      </c>
      <c r="D187" s="32" t="s">
        <v>195</v>
      </c>
      <c r="E187" s="32" t="s">
        <v>58</v>
      </c>
      <c r="F187" s="33" t="s">
        <v>182</v>
      </c>
      <c r="G187" s="33" t="s">
        <v>20</v>
      </c>
      <c r="H187" s="34">
        <v>156426</v>
      </c>
      <c r="I187" s="35"/>
      <c r="J187" s="35"/>
      <c r="K187" s="36"/>
      <c r="L187" s="33"/>
      <c r="M187" s="33">
        <f t="shared" si="9"/>
        <v>7</v>
      </c>
      <c r="N187" s="37" t="s">
        <v>16</v>
      </c>
    </row>
    <row r="188" spans="1:14" s="29" customFormat="1" ht="11.7" customHeight="1" x14ac:dyDescent="0.55000000000000004">
      <c r="A188" s="30">
        <v>46333</v>
      </c>
      <c r="B188" s="31">
        <v>0.41666666666666669</v>
      </c>
      <c r="C188" s="32" t="s">
        <v>185</v>
      </c>
      <c r="D188" s="32" t="s">
        <v>196</v>
      </c>
      <c r="E188" s="32" t="s">
        <v>58</v>
      </c>
      <c r="F188" s="33" t="s">
        <v>21</v>
      </c>
      <c r="G188" s="33" t="s">
        <v>183</v>
      </c>
      <c r="H188" s="34">
        <v>156618</v>
      </c>
      <c r="I188" s="35"/>
      <c r="J188" s="35"/>
      <c r="K188" s="36"/>
      <c r="L188" s="33"/>
      <c r="M188" s="33">
        <f t="shared" si="9"/>
        <v>7</v>
      </c>
      <c r="N188" s="37" t="s">
        <v>16</v>
      </c>
    </row>
    <row r="189" spans="1:14" s="29" customFormat="1" ht="11.7" customHeight="1" x14ac:dyDescent="0.55000000000000004">
      <c r="A189" s="30">
        <v>46346</v>
      </c>
      <c r="B189" s="31">
        <v>0.75</v>
      </c>
      <c r="C189" s="32" t="s">
        <v>12</v>
      </c>
      <c r="D189" s="32" t="s">
        <v>25</v>
      </c>
      <c r="E189" s="32" t="s">
        <v>312</v>
      </c>
      <c r="F189" s="33" t="s">
        <v>4</v>
      </c>
      <c r="G189" s="33"/>
      <c r="H189" s="34"/>
      <c r="I189" s="35"/>
      <c r="J189" s="35"/>
      <c r="K189" s="36" t="s">
        <v>313</v>
      </c>
      <c r="L189" s="33"/>
      <c r="M189" s="33">
        <f t="shared" si="9"/>
        <v>6</v>
      </c>
      <c r="N189" s="37"/>
    </row>
    <row r="190" spans="1:14" s="29" customFormat="1" ht="11.7" customHeight="1" x14ac:dyDescent="0.55000000000000004">
      <c r="A190" s="30">
        <v>46387</v>
      </c>
      <c r="B190" s="31" t="s">
        <v>297</v>
      </c>
      <c r="C190" s="32" t="s">
        <v>12</v>
      </c>
      <c r="D190" s="32" t="s">
        <v>314</v>
      </c>
      <c r="E190" s="32" t="s">
        <v>312</v>
      </c>
      <c r="F190" s="33" t="s">
        <v>314</v>
      </c>
      <c r="G190" s="33"/>
      <c r="H190" s="34"/>
      <c r="I190" s="35"/>
      <c r="J190" s="35"/>
      <c r="K190" s="36" t="s">
        <v>298</v>
      </c>
      <c r="L190" s="33"/>
      <c r="M190" s="33">
        <f t="shared" si="9"/>
        <v>5</v>
      </c>
      <c r="N190" s="37"/>
    </row>
    <row r="191" spans="1:14" s="29" customFormat="1" ht="11.7" customHeight="1" x14ac:dyDescent="0.55000000000000004">
      <c r="A191" s="30">
        <v>46403</v>
      </c>
      <c r="B191" s="31"/>
      <c r="C191" s="32" t="s">
        <v>308</v>
      </c>
      <c r="D191" s="32" t="s">
        <v>195</v>
      </c>
      <c r="E191" s="32" t="s">
        <v>10</v>
      </c>
      <c r="F191" s="33"/>
      <c r="G191" s="33"/>
      <c r="H191" s="34"/>
      <c r="I191" s="35"/>
      <c r="J191" s="35"/>
      <c r="K191" s="36" t="s">
        <v>309</v>
      </c>
      <c r="L191" s="33"/>
      <c r="M191" s="33">
        <f t="shared" si="9"/>
        <v>7</v>
      </c>
      <c r="N191" s="37" t="s">
        <v>16</v>
      </c>
    </row>
    <row r="192" spans="1:14" s="29" customFormat="1" ht="11.7" customHeight="1" x14ac:dyDescent="0.55000000000000004">
      <c r="A192" s="30">
        <v>46404</v>
      </c>
      <c r="B192" s="31"/>
      <c r="C192" s="32" t="s">
        <v>308</v>
      </c>
      <c r="D192" s="32" t="s">
        <v>194</v>
      </c>
      <c r="E192" s="32" t="s">
        <v>10</v>
      </c>
      <c r="F192" s="33"/>
      <c r="G192" s="33"/>
      <c r="H192" s="34"/>
      <c r="I192" s="35"/>
      <c r="J192" s="35"/>
      <c r="K192" s="36" t="s">
        <v>309</v>
      </c>
      <c r="L192" s="33"/>
      <c r="M192" s="33">
        <f>WEEKDAY(A192)</f>
        <v>1</v>
      </c>
      <c r="N192" s="37"/>
    </row>
    <row r="193" spans="1:14" s="29" customFormat="1" ht="11.7" customHeight="1" x14ac:dyDescent="0.55000000000000004">
      <c r="A193" s="30">
        <v>46404</v>
      </c>
      <c r="B193" s="31"/>
      <c r="C193" s="32" t="s">
        <v>308</v>
      </c>
      <c r="D193" s="32" t="s">
        <v>192</v>
      </c>
      <c r="E193" s="32" t="s">
        <v>10</v>
      </c>
      <c r="F193" s="33"/>
      <c r="G193" s="33"/>
      <c r="H193" s="34"/>
      <c r="I193" s="35"/>
      <c r="J193" s="35"/>
      <c r="K193" s="36" t="s">
        <v>309</v>
      </c>
      <c r="L193" s="24"/>
      <c r="M193" s="33">
        <f>WEEKDAY(A193)</f>
        <v>1</v>
      </c>
      <c r="N193" s="21"/>
    </row>
    <row r="194" spans="1:14" s="29" customFormat="1" ht="11.7" customHeight="1" x14ac:dyDescent="0.55000000000000004">
      <c r="A194" s="30">
        <v>46404</v>
      </c>
      <c r="B194" s="31"/>
      <c r="C194" s="32" t="s">
        <v>308</v>
      </c>
      <c r="D194" s="32" t="s">
        <v>193</v>
      </c>
      <c r="E194" s="32" t="s">
        <v>10</v>
      </c>
      <c r="F194" s="24"/>
      <c r="G194" s="24"/>
      <c r="H194" s="25"/>
      <c r="I194" s="27"/>
      <c r="J194" s="27"/>
      <c r="K194" s="36" t="s">
        <v>309</v>
      </c>
      <c r="L194" s="24"/>
      <c r="M194" s="33">
        <f>WEEKDAY(A194)</f>
        <v>1</v>
      </c>
      <c r="N194" s="21"/>
    </row>
    <row r="195" spans="1:14" s="29" customFormat="1" ht="12.9" x14ac:dyDescent="0.55000000000000004">
      <c r="A195" s="20" t="s">
        <v>11</v>
      </c>
      <c r="B195" s="21"/>
      <c r="C195" s="22"/>
      <c r="D195" s="23"/>
      <c r="E195" s="23"/>
      <c r="F195" s="24"/>
      <c r="G195" s="24"/>
      <c r="H195" s="25"/>
      <c r="I195" s="26"/>
      <c r="J195" s="27"/>
      <c r="K195" s="28" t="s">
        <v>191</v>
      </c>
      <c r="L195" s="28"/>
      <c r="M195" s="24"/>
      <c r="N195" s="21"/>
    </row>
  </sheetData>
  <autoFilter ref="A1:N196" xr:uid="{B128DC80-645B-442D-9D3E-3C66539244DA}"/>
  <sortState xmlns:xlrd2="http://schemas.microsoft.com/office/spreadsheetml/2017/richdata2" ref="A192:N194">
    <sortCondition ref="D192:D194"/>
  </sortState>
  <phoneticPr fontId="24" type="noConversion"/>
  <hyperlinks>
    <hyperlink ref="G184" r:id="rId1" display="https://matchcenter-acvf.football.ch/default.aspx?oid=16&amp;lng=2&amp;v=1044" xr:uid="{2257983A-00FA-4906-ABB6-9733A051BA1F}"/>
  </hyperlinks>
  <printOptions horizontalCentered="1"/>
  <pageMargins left="0.31496062992125984" right="0.39370078740157483" top="0.59055118110236227" bottom="0.43307086614173229" header="0.31496062992125984" footer="0.15748031496062992"/>
  <pageSetup paperSize="8" scale="94" fitToHeight="3" orientation="landscape" r:id="rId2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6 K128 K88" twoDigitTextYear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  <vt:lpstr>Calendrier!Zone_d_impression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2026-10-14T09:29:43Z</cp:lastPrinted>
  <dcterms:created xsi:type="dcterms:W3CDTF">2021-03-21T16:57:11Z</dcterms:created>
  <dcterms:modified xsi:type="dcterms:W3CDTF">2026-10-22T10:16:19Z</dcterms:modified>
</cp:coreProperties>
</file>